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<sst xmlns="http://schemas.openxmlformats.org/spreadsheetml/2006/main" count="31" uniqueCount="20">
  <si>
    <t>序号</t>
  </si>
  <si>
    <t>原告</t>
  </si>
  <si>
    <t>被告</t>
  </si>
  <si>
    <t>诉讼争议金额
（元）</t>
  </si>
  <si>
    <t>诉讼服务费</t>
  </si>
  <si>
    <t>执行回款服务费</t>
  </si>
  <si>
    <t>总价
(诉讼服务费+执行回款服务费）</t>
  </si>
  <si>
    <t>税率</t>
  </si>
  <si>
    <t>不含税价（元）</t>
  </si>
  <si>
    <t>含税价（元）</t>
  </si>
  <si>
    <t>海南江东智慧投资发展有限公司</t>
  </si>
  <si>
    <t>海南椰清堂餐饮文化有限公司</t>
  </si>
  <si>
    <t>坤善（海南）国际贸易有限公司</t>
  </si>
  <si>
    <t>坤善（海南）国际咨询有限公司</t>
  </si>
  <si>
    <t>中鑫国汇（海南）企业管理有限公司</t>
  </si>
  <si>
    <t>海南关贸园区管理服务有限公司</t>
  </si>
  <si>
    <t>海口美兰湘蔚餐饮店</t>
  </si>
  <si>
    <t>合计</t>
  </si>
  <si>
    <t>/</t>
  </si>
  <si>
    <t>注：
1.以上6宗案件按对应报价独立结算服务费。
2.上述诉讼争议金额为预估数，最终金额以实际诉讼立案金额为准。
3.诉讼服务费包含代理一审、二审等直至案件庭审结束期间的律师服务费、财产保全保险费、公告费、编制费、版权费、资料费、食宿费、人工费、交通费、差旅费、税费等直至庭审结束所需的全部费用（法院收取的诉讼费、保全费除外）。
4.最终应支付的执行回款服务费=回款到账金额*服务费率，服务费率=对应案件执行回款服务费（含税价）/对应案件诉讼争议金额。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</si>
</sst>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name val="宋体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F86D912F-DC9A-4E6E-9523-CB4A41413529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73146288-77F8-4B62-95A7-6799800B31BF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zoomScale="115" zoomScaleNormal="115" workbookViewId="0">
      <selection activeCell="M6" sqref="M6"/>
    </sheetView>
  </sheetViews>
  <sheetFormatPr defaultColWidth="9" defaultRowHeight="13.5"/>
  <cols>
    <col min="1" max="1" width="5.21666666666667" style="1" customWidth="1"/>
    <col min="2" max="2" width="27.925" style="1" customWidth="1"/>
    <col min="3" max="3" width="29.9916666666667" style="1" customWidth="1"/>
    <col min="4" max="4" width="13.4666666666667" style="1" customWidth="1"/>
    <col min="5" max="5" width="6.95" style="1" customWidth="1"/>
    <col min="6" max="6" width="9.56666666666667" style="1" customWidth="1"/>
    <col min="7" max="7" width="12.0083333333333" style="1" customWidth="1"/>
    <col min="8" max="8" width="8.14166666666667" style="1" customWidth="1"/>
    <col min="9" max="9" width="9.55833333333333" style="1" customWidth="1"/>
    <col min="10" max="12" width="12.0083333333333" customWidth="1"/>
    <col min="13" max="14" width="12.625"/>
  </cols>
  <sheetData>
    <row r="1" ht="48" customHeight="1" spans="1:12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/>
      <c r="G1" s="4"/>
      <c r="H1" s="4" t="s">
        <v>5</v>
      </c>
      <c r="I1" s="4"/>
      <c r="J1" s="4"/>
      <c r="K1" s="16" t="s">
        <v>6</v>
      </c>
      <c r="L1" s="16"/>
    </row>
    <row r="2" ht="35" customHeight="1" spans="1:12">
      <c r="A2" s="5"/>
      <c r="B2" s="5"/>
      <c r="C2" s="5"/>
      <c r="D2" s="5"/>
      <c r="E2" s="6" t="s">
        <v>7</v>
      </c>
      <c r="F2" s="7" t="s">
        <v>8</v>
      </c>
      <c r="G2" s="7" t="s">
        <v>9</v>
      </c>
      <c r="H2" s="7" t="s">
        <v>7</v>
      </c>
      <c r="I2" s="7" t="s">
        <v>8</v>
      </c>
      <c r="J2" s="7" t="s">
        <v>9</v>
      </c>
      <c r="K2" s="17" t="s">
        <v>8</v>
      </c>
      <c r="L2" s="17" t="s">
        <v>9</v>
      </c>
    </row>
    <row r="3" ht="27" customHeight="1" spans="1:13">
      <c r="A3" s="8">
        <v>1</v>
      </c>
      <c r="B3" s="8" t="s">
        <v>10</v>
      </c>
      <c r="C3" s="8" t="s">
        <v>11</v>
      </c>
      <c r="D3" s="8">
        <v>129532</v>
      </c>
      <c r="E3" s="9"/>
      <c r="F3" s="10"/>
      <c r="G3" s="10">
        <f>ROUND(F3*(1+$E$3),2)</f>
        <v>0</v>
      </c>
      <c r="H3" s="9"/>
      <c r="I3" s="10"/>
      <c r="J3" s="18">
        <f>ROUND(I3*(1+$H$3),2)</f>
        <v>0</v>
      </c>
      <c r="K3" s="18">
        <f>ROUND(F3+I3,2)</f>
        <v>0</v>
      </c>
      <c r="L3" s="18">
        <f>ROUND(K3*(1+$H$3),2)</f>
        <v>0</v>
      </c>
      <c r="M3" s="19"/>
    </row>
    <row r="4" ht="27" customHeight="1" spans="1:13">
      <c r="A4" s="8">
        <v>2</v>
      </c>
      <c r="B4" s="8" t="s">
        <v>10</v>
      </c>
      <c r="C4" s="8" t="s">
        <v>12</v>
      </c>
      <c r="D4" s="8">
        <v>648279.86</v>
      </c>
      <c r="E4" s="9"/>
      <c r="F4" s="10"/>
      <c r="G4" s="10">
        <f>ROUND(F4*(1+$E$3),2)</f>
        <v>0</v>
      </c>
      <c r="H4" s="9"/>
      <c r="I4" s="10"/>
      <c r="J4" s="18">
        <f>ROUND(I4*(1+$H$3),2)</f>
        <v>0</v>
      </c>
      <c r="K4" s="18">
        <f>ROUND(F4+I4,2)</f>
        <v>0</v>
      </c>
      <c r="L4" s="18">
        <f>ROUND(K4*(1+$H$3),2)</f>
        <v>0</v>
      </c>
      <c r="M4" s="19"/>
    </row>
    <row r="5" ht="27" customHeight="1" spans="1:13">
      <c r="A5" s="8">
        <v>3</v>
      </c>
      <c r="B5" s="8" t="s">
        <v>10</v>
      </c>
      <c r="C5" s="8" t="s">
        <v>13</v>
      </c>
      <c r="D5" s="8">
        <v>872677.44</v>
      </c>
      <c r="E5" s="9"/>
      <c r="F5" s="10"/>
      <c r="G5" s="10">
        <f>ROUND(F5*(1+$E$3),2)</f>
        <v>0</v>
      </c>
      <c r="H5" s="9"/>
      <c r="I5" s="10"/>
      <c r="J5" s="18">
        <f>ROUND(I5*(1+$H$3),2)</f>
        <v>0</v>
      </c>
      <c r="K5" s="18">
        <f>ROUND(F5+I5,2)</f>
        <v>0</v>
      </c>
      <c r="L5" s="18">
        <f>ROUND(K5*(1+$H$3),2)</f>
        <v>0</v>
      </c>
      <c r="M5" s="19"/>
    </row>
    <row r="6" ht="27" customHeight="1" spans="1:13">
      <c r="A6" s="8">
        <v>4</v>
      </c>
      <c r="B6" s="8" t="s">
        <v>10</v>
      </c>
      <c r="C6" s="8" t="s">
        <v>14</v>
      </c>
      <c r="D6" s="8">
        <v>1351660.8</v>
      </c>
      <c r="E6" s="9"/>
      <c r="F6" s="10"/>
      <c r="G6" s="10">
        <f>ROUND(F6*(1+$E$3),2)</f>
        <v>0</v>
      </c>
      <c r="H6" s="9"/>
      <c r="I6" s="10"/>
      <c r="J6" s="18">
        <f>ROUND(I6*(1+$H$3),2)</f>
        <v>0</v>
      </c>
      <c r="K6" s="18">
        <f>ROUND(F6+I6,2)</f>
        <v>0</v>
      </c>
      <c r="L6" s="18">
        <f>ROUND(K6*(1+$H$3),2)</f>
        <v>0</v>
      </c>
      <c r="M6" s="19"/>
    </row>
    <row r="7" ht="27" customHeight="1" spans="1:13">
      <c r="A7" s="11">
        <v>5</v>
      </c>
      <c r="B7" s="11" t="s">
        <v>10</v>
      </c>
      <c r="C7" s="11" t="s">
        <v>15</v>
      </c>
      <c r="D7" s="11">
        <v>110208</v>
      </c>
      <c r="E7" s="9"/>
      <c r="F7" s="10"/>
      <c r="G7" s="10">
        <f>ROUND(F7*(1+$E$3),2)</f>
        <v>0</v>
      </c>
      <c r="H7" s="9"/>
      <c r="I7" s="10"/>
      <c r="J7" s="18">
        <f>ROUND(I7*(1+$H$3),2)</f>
        <v>0</v>
      </c>
      <c r="K7" s="18">
        <f>ROUND(F7+I7,2)</f>
        <v>0</v>
      </c>
      <c r="L7" s="18">
        <f>ROUND(K7*(1+$H$3),2)</f>
        <v>0</v>
      </c>
      <c r="M7" s="19"/>
    </row>
    <row r="8" ht="27" customHeight="1" spans="1:14">
      <c r="A8" s="11">
        <v>6</v>
      </c>
      <c r="B8" s="11" t="s">
        <v>10</v>
      </c>
      <c r="C8" s="11" t="s">
        <v>16</v>
      </c>
      <c r="D8" s="11">
        <v>241985.36</v>
      </c>
      <c r="E8" s="9"/>
      <c r="F8" s="10"/>
      <c r="G8" s="10">
        <f>ROUND(F8*(1+$E$3),2)</f>
        <v>0</v>
      </c>
      <c r="H8" s="9"/>
      <c r="I8" s="10"/>
      <c r="J8" s="18">
        <f>ROUND(I8*(1+$H$3),2)</f>
        <v>0</v>
      </c>
      <c r="K8" s="18">
        <f>ROUND(F8+I8,2)</f>
        <v>0</v>
      </c>
      <c r="L8" s="18">
        <f>ROUND(K8*(1+$H$3),2)</f>
        <v>0</v>
      </c>
      <c r="M8" s="19"/>
      <c r="N8" s="19"/>
    </row>
    <row r="9" ht="27" customHeight="1" spans="1:12">
      <c r="A9" s="12" t="s">
        <v>17</v>
      </c>
      <c r="B9" s="12"/>
      <c r="C9" s="12"/>
      <c r="D9" s="12">
        <f>SUM(D3:D8)</f>
        <v>3354343.46</v>
      </c>
      <c r="E9" s="12" t="s">
        <v>18</v>
      </c>
      <c r="F9" s="13">
        <f>ROUND(SUM(F3:F8),2)</f>
        <v>0</v>
      </c>
      <c r="G9" s="13">
        <f>ROUND(F9*(1+E3),2)</f>
        <v>0</v>
      </c>
      <c r="H9" s="12" t="s">
        <v>18</v>
      </c>
      <c r="I9" s="13">
        <f>SUM(I3:I8)</f>
        <v>0</v>
      </c>
      <c r="J9" s="13">
        <f>ROUND(I9*(1+H3),2)</f>
        <v>0</v>
      </c>
      <c r="K9" s="13">
        <f>ROUND(F9+I9,2)</f>
        <v>0</v>
      </c>
      <c r="L9" s="13">
        <f>ROUND(K9*(1+H3),2)</f>
        <v>0</v>
      </c>
    </row>
    <row r="10" ht="89" customHeight="1" spans="1:12">
      <c r="A10" s="14" t="s">
        <v>19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20"/>
    </row>
  </sheetData>
  <mergeCells count="11">
    <mergeCell ref="E1:G1"/>
    <mergeCell ref="H1:J1"/>
    <mergeCell ref="K1:L1"/>
    <mergeCell ref="A9:C9"/>
    <mergeCell ref="A10:L10"/>
    <mergeCell ref="A1:A2"/>
    <mergeCell ref="B1:B2"/>
    <mergeCell ref="C1:C2"/>
    <mergeCell ref="D1:D2"/>
    <mergeCell ref="E3:E8"/>
    <mergeCell ref="H3:H8"/>
  </mergeCells>
  <pageMargins left="0.75" right="0.75" top="1" bottom="1" header="0.5" footer="0.5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张攀</cp:lastModifiedBy>
  <dcterms:created xsi:type="dcterms:W3CDTF">2025-08-20T23:01:00Z</dcterms:created>
  <dcterms:modified xsi:type="dcterms:W3CDTF">2025-09-26T01:45:11Z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A10830AC4E1042CFA1350DB05001B518_13</vt:lpwstr>
  </property>
  <property fmtid="{D5CDD505-2E9C-101B-9397-08002B2CF9AE}" pid="3" name="KSOProductBuildVer">
    <vt:lpwstr>2052-12.1.0.22529</vt:lpwstr>
  </property>
</Properties>
</file>