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485" windowHeight="11910"/>
  </bookViews>
  <sheets>
    <sheet name="报价清单" sheetId="4" r:id="rId1"/>
  </sheets>
  <definedNames>
    <definedName name="_xlnm.Print_Area" localSheetId="0">报价清单!$A$1:$M$16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<sst xmlns="http://schemas.openxmlformats.org/spreadsheetml/2006/main" count="72" uniqueCount="47">
  <si>
    <t>报价清单</t>
  </si>
  <si>
    <t>序号</t>
  </si>
  <si>
    <t>人员类型</t>
  </si>
  <si>
    <t>产品名称</t>
  </si>
  <si>
    <t>技术参数
（面料材质）</t>
  </si>
  <si>
    <t>颜色</t>
  </si>
  <si>
    <t>款式描述</t>
  </si>
  <si>
    <t>样式</t>
  </si>
  <si>
    <t>预估数量</t>
  </si>
  <si>
    <t>单位</t>
  </si>
  <si>
    <t>不含税单价控制价（元）</t>
  </si>
  <si>
    <t>不含税单价（元）</t>
  </si>
  <si>
    <t>不含税总价
（元）</t>
  </si>
  <si>
    <t>备注</t>
  </si>
  <si>
    <t>客服</t>
  </si>
  <si>
    <t>短袖衬衫</t>
  </si>
  <si>
    <t>40%竹纤维
40%细旦
20%天丝</t>
  </si>
  <si>
    <t>纯白</t>
  </si>
  <si>
    <t>标准6CM方领压线0.5CM、袖隆压线0.8CM加胶条定型、名门襟、直角双袖口，圆弧形下摆、修身版</t>
  </si>
  <si>
    <t>件</t>
  </si>
  <si>
    <t>成交供应商签订合同后向采购人提供产品时，需在采购人指定位置加印公司LOGO相关信息。</t>
  </si>
  <si>
    <t>长袖衬衫</t>
  </si>
  <si>
    <t>西裤</t>
  </si>
  <si>
    <t xml:space="preserve">70%聚酯纤维
28%粘纤
2%氨纶    </t>
  </si>
  <si>
    <t>藏青色</t>
  </si>
  <si>
    <t>裤腰扣宝剑头色设计、两侧增加松紧带、内腰增加防滑腰里、设计棉布内衬、内部双股包边、直筒版。</t>
  </si>
  <si>
    <t>保安</t>
  </si>
  <si>
    <t>短袖套装</t>
  </si>
  <si>
    <t>89.8%聚酯纤维
10.2%氨纶
特种速干面料</t>
  </si>
  <si>
    <t>上衣：深蓝色
裤子：深蓝色</t>
  </si>
  <si>
    <t>男士衬衫领。压双线，配有肩章、袖章、胸牌、左上胸公司LOGO ，前胸带盖贴袋。
裤子:前两侧插袋，后单芽一字挖袋，开缝男西裤。</t>
  </si>
  <si>
    <t>套</t>
  </si>
  <si>
    <t>长袖套装</t>
  </si>
  <si>
    <t xml:space="preserve">保洁员
</t>
  </si>
  <si>
    <t>60%棉
40%涤纶</t>
  </si>
  <si>
    <t>上衣：蓝色
裤子：黑色</t>
  </si>
  <si>
    <t>上衣一片领，横插袋，工装款。左前胸公司LOGO。
裤子，两侧斜插袋，工装女裤款。</t>
  </si>
  <si>
    <t>工程</t>
  </si>
  <si>
    <t>100%纯棉
防静电纱卡</t>
  </si>
  <si>
    <t>藏蓝色</t>
  </si>
  <si>
    <t>两个带盖贴袋，两侧一字挖袋，暗门襟，男衬衣领工装。
腿两侧立体袋，压双线，男士工装裤。</t>
  </si>
  <si>
    <t>100%纯棉
防静电厚纱卡</t>
  </si>
  <si>
    <t>不含税合计（元）</t>
  </si>
  <si>
    <t>税率（%）</t>
  </si>
  <si>
    <t xml:space="preserve">  税金（元）</t>
  </si>
  <si>
    <t>含税总金额（元）</t>
  </si>
  <si>
    <t>注：1.报价单中“预估数量”仅供参考，最终以实际执行数量为准；
2.所报单价为综合单价（含人工费、运输费等相关费用，此综合单价为最终结算单价，不再增加其他任何费用）；
3.供应商针对本项目报价清单的每一项货物进行报价，并且每一项所报“不含税单价”均不能超过该项对应的单价控制价，漏项缺项或超出响应单价控制价及总价控制价的，按否决响应资格处理。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</si>
</sst>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8"/>
      <color theme="1"/>
      <name val="微软雅黑"/>
      <charset val="134"/>
    </font>
    <font>
      <sz val="36"/>
      <color theme="1"/>
      <name val="微软雅黑"/>
      <charset val="134"/>
    </font>
    <font>
      <sz val="48"/>
      <color theme="1"/>
      <name val="微软雅黑"/>
      <charset val="134"/>
    </font>
    <font>
      <sz val="18"/>
      <name val="黑体"/>
      <charset val="134"/>
    </font>
    <font>
      <sz val="18"/>
      <color rgb="FF000000"/>
      <name val="微软雅黑"/>
      <charset val="134"/>
    </font>
    <font>
      <sz val="14"/>
      <color rgb="FF000000"/>
      <name val="微软雅黑"/>
      <charset val="134"/>
    </font>
    <font>
      <sz val="18"/>
      <name val="微软雅黑"/>
      <charset val="134"/>
    </font>
    <font>
      <sz val="2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Border="0"/>
    <xf numFmtId="0" fontId="30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176" fontId="8" fillId="0" borderId="2" xfId="5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583565</xdr:colOff>
      <xdr:row>5</xdr:row>
      <xdr:rowOff>59690</xdr:rowOff>
    </xdr:from>
    <xdr:to>
      <xdr:col>6</xdr:col>
      <xdr:colOff>2747010</xdr:colOff>
      <xdr:row>5</xdr:row>
      <xdr:rowOff>2282825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78210" y="8581390"/>
          <a:ext cx="2163445" cy="222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733425</xdr:colOff>
      <xdr:row>6</xdr:row>
      <xdr:rowOff>78740</xdr:rowOff>
    </xdr:from>
    <xdr:to>
      <xdr:col>6</xdr:col>
      <xdr:colOff>2819400</xdr:colOff>
      <xdr:row>6</xdr:row>
      <xdr:rowOff>2218690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228070" y="10886440"/>
          <a:ext cx="2085975" cy="213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583565</xdr:colOff>
      <xdr:row>10</xdr:row>
      <xdr:rowOff>101600</xdr:rowOff>
    </xdr:from>
    <xdr:to>
      <xdr:col>6</xdr:col>
      <xdr:colOff>2912110</xdr:colOff>
      <xdr:row>10</xdr:row>
      <xdr:rowOff>2280920</xdr:rowOff>
    </xdr:to>
    <xdr:pic>
      <xdr:nvPicPr>
        <xdr:cNvPr id="7" name="图片 6" descr="189278af1b7cc3470b3a53fbf8fc33f2"/>
        <xdr:cNvPicPr>
          <a:picLocks noChangeAspect="1"/>
        </xdr:cNvPicPr>
      </xdr:nvPicPr>
      <xdr:blipFill>
        <a:blip r:embed="rId3"/>
        <a:srcRect t="17862" b="28785"/>
        <a:stretch>
          <a:fillRect/>
        </a:stretch>
      </xdr:blipFill>
      <xdr:spPr>
        <a:xfrm>
          <a:off x="11078210" y="20053300"/>
          <a:ext cx="2328545" cy="2179320"/>
        </a:xfrm>
        <a:prstGeom prst="rect">
          <a:avLst/>
        </a:prstGeom>
      </xdr:spPr>
    </xdr:pic>
    <xdr:clientData/>
  </xdr:twoCellAnchor>
  <xdr:twoCellAnchor editAs="oneCell">
    <xdr:from>
      <xdr:col>6</xdr:col>
      <xdr:colOff>733425</xdr:colOff>
      <xdr:row>8</xdr:row>
      <xdr:rowOff>109855</xdr:rowOff>
    </xdr:from>
    <xdr:to>
      <xdr:col>6</xdr:col>
      <xdr:colOff>2903220</xdr:colOff>
      <xdr:row>8</xdr:row>
      <xdr:rowOff>2121535</xdr:rowOff>
    </xdr:to>
    <xdr:pic>
      <xdr:nvPicPr>
        <xdr:cNvPr id="2" name="图片 1"/>
        <xdr:cNvPicPr>
          <a:picLocks noChangeAspect="1"/>
        </xdr:cNvPicPr>
      </xdr:nvPicPr>
      <xdr:blipFill>
        <a:blip r:embed="rId4"/>
        <a:srcRect l="14094" r="16627"/>
        <a:stretch>
          <a:fillRect/>
        </a:stretch>
      </xdr:blipFill>
      <xdr:spPr>
        <a:xfrm>
          <a:off x="11228070" y="15489555"/>
          <a:ext cx="2169795" cy="201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857250</xdr:colOff>
      <xdr:row>7</xdr:row>
      <xdr:rowOff>60960</xdr:rowOff>
    </xdr:from>
    <xdr:to>
      <xdr:col>6</xdr:col>
      <xdr:colOff>2968625</xdr:colOff>
      <xdr:row>7</xdr:row>
      <xdr:rowOff>2243455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rcRect l="17421" r="11108"/>
        <a:stretch>
          <a:fillRect/>
        </a:stretch>
      </xdr:blipFill>
      <xdr:spPr>
        <a:xfrm>
          <a:off x="11351895" y="13154660"/>
          <a:ext cx="2111375" cy="218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893445</xdr:colOff>
      <xdr:row>2</xdr:row>
      <xdr:rowOff>30480</xdr:rowOff>
    </xdr:from>
    <xdr:to>
      <xdr:col>6</xdr:col>
      <xdr:colOff>2592070</xdr:colOff>
      <xdr:row>2</xdr:row>
      <xdr:rowOff>2139315</xdr:rowOff>
    </xdr:to>
    <xdr:pic>
      <xdr:nvPicPr>
        <xdr:cNvPr id="5" name="图片 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388090" y="1694180"/>
          <a:ext cx="1698625" cy="210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865505</xdr:colOff>
      <xdr:row>3</xdr:row>
      <xdr:rowOff>26670</xdr:rowOff>
    </xdr:from>
    <xdr:to>
      <xdr:col>6</xdr:col>
      <xdr:colOff>2394585</xdr:colOff>
      <xdr:row>3</xdr:row>
      <xdr:rowOff>2098675</xdr:rowOff>
    </xdr:to>
    <xdr:pic>
      <xdr:nvPicPr>
        <xdr:cNvPr id="6" name="图片 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360150" y="3976370"/>
          <a:ext cx="1529080" cy="207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1044575</xdr:colOff>
      <xdr:row>4</xdr:row>
      <xdr:rowOff>137795</xdr:rowOff>
    </xdr:from>
    <xdr:to>
      <xdr:col>6</xdr:col>
      <xdr:colOff>2443480</xdr:colOff>
      <xdr:row>4</xdr:row>
      <xdr:rowOff>2258060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539220" y="6373495"/>
          <a:ext cx="1398905" cy="212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623570</xdr:colOff>
      <xdr:row>9</xdr:row>
      <xdr:rowOff>70485</xdr:rowOff>
    </xdr:from>
    <xdr:to>
      <xdr:col>6</xdr:col>
      <xdr:colOff>3070860</xdr:colOff>
      <xdr:row>9</xdr:row>
      <xdr:rowOff>2174240</xdr:rowOff>
    </xdr:to>
    <xdr:pic>
      <xdr:nvPicPr>
        <xdr:cNvPr id="10" name="图片 9" descr="d769ff496c07d0f72686783f3e4d0019"/>
        <xdr:cNvPicPr>
          <a:picLocks noChangeAspect="1"/>
        </xdr:cNvPicPr>
      </xdr:nvPicPr>
      <xdr:blipFill>
        <a:blip r:embed="rId9"/>
        <a:srcRect r="23776" b="6837"/>
        <a:stretch>
          <a:fillRect/>
        </a:stretch>
      </xdr:blipFill>
      <xdr:spPr>
        <a:xfrm>
          <a:off x="11118215" y="17736185"/>
          <a:ext cx="2447290" cy="2103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view="pageBreakPreview" zoomScale="55" zoomScaleNormal="50" topLeftCell="A9" workbookViewId="0">
      <selection activeCell="P13" sqref="P13"/>
    </sheetView>
  </sheetViews>
  <sheetFormatPr defaultColWidth="9.64166666666667" defaultRowHeight="21" customHeight="1"/>
  <cols>
    <col min="1" max="1" width="14.75" style="4" customWidth="1"/>
    <col min="2" max="2" width="17.725" style="4" customWidth="1"/>
    <col min="3" max="3" width="20.0166666666667" style="4" customWidth="1"/>
    <col min="4" max="4" width="28.325" style="5" customWidth="1"/>
    <col min="5" max="5" width="19.5416666666667" style="6" customWidth="1"/>
    <col min="6" max="6" width="37.3666666666667" style="5" customWidth="1"/>
    <col min="7" max="7" width="43.75" style="4" customWidth="1"/>
    <col min="8" max="8" width="14.5416666666667" style="4" customWidth="1"/>
    <col min="9" max="9" width="10.9" style="4" customWidth="1"/>
    <col min="10" max="10" width="20" style="4" customWidth="1"/>
    <col min="11" max="11" width="20.2333333333333" style="4" customWidth="1"/>
    <col min="12" max="12" width="19.3083333333333" style="4" customWidth="1"/>
    <col min="13" max="13" width="34.9916666666667" style="4" customWidth="1"/>
    <col min="14" max="14" width="16.1333333333333" style="4" customWidth="1"/>
    <col min="15" max="26" width="13.375" style="1" customWidth="1"/>
    <col min="27" max="16367" width="13.375" style="4" customWidth="1"/>
    <col min="16368" max="16384" width="13.375" style="4"/>
  </cols>
  <sheetData>
    <row r="1" s="1" customFormat="1" ht="5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</row>
    <row r="2" s="2" customFormat="1" ht="76" customHeight="1" spans="1:15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1" t="s">
        <v>10</v>
      </c>
      <c r="K2" s="11" t="s">
        <v>11</v>
      </c>
      <c r="L2" s="11" t="s">
        <v>12</v>
      </c>
      <c r="M2" s="9" t="s">
        <v>13</v>
      </c>
    </row>
    <row r="3" s="3" customFormat="1" ht="180" customHeight="1" spans="1:15">
      <c r="A3" s="9">
        <v>1</v>
      </c>
      <c r="B3" s="9" t="s">
        <v>14</v>
      </c>
      <c r="C3" s="12" t="s">
        <v>15</v>
      </c>
      <c r="D3" s="13" t="s">
        <v>16</v>
      </c>
      <c r="E3" s="13" t="s">
        <v>17</v>
      </c>
      <c r="F3" s="14" t="s">
        <v>18</v>
      </c>
      <c r="G3" s="15"/>
      <c r="H3" s="9">
        <v>206</v>
      </c>
      <c r="I3" s="9" t="s">
        <v>19</v>
      </c>
      <c r="J3" s="16">
        <v>131.666666666667</v>
      </c>
      <c r="K3" s="17"/>
      <c r="L3" s="18">
        <f>H3*K3</f>
        <v>0</v>
      </c>
      <c r="M3" s="10" t="s">
        <v>20</v>
      </c>
      <c r="N3" s="19"/>
      <c r="O3" s="19"/>
    </row>
    <row r="4" s="3" customFormat="1" ht="180" customHeight="1" spans="1:15">
      <c r="A4" s="9">
        <v>2</v>
      </c>
      <c r="B4" s="9"/>
      <c r="C4" s="12" t="s">
        <v>21</v>
      </c>
      <c r="D4" s="13" t="s">
        <v>16</v>
      </c>
      <c r="E4" s="13" t="s">
        <v>17</v>
      </c>
      <c r="F4" s="14" t="s">
        <v>18</v>
      </c>
      <c r="G4" s="15"/>
      <c r="H4" s="9">
        <v>206</v>
      </c>
      <c r="I4" s="9" t="s">
        <v>19</v>
      </c>
      <c r="J4" s="16">
        <v>136.666666666667</v>
      </c>
      <c r="K4" s="17"/>
      <c r="L4" s="18">
        <f t="shared" ref="L4:L11" si="0">H4*K4</f>
        <v>0</v>
      </c>
      <c r="M4" s="10" t="s">
        <v>20</v>
      </c>
      <c r="N4" s="19"/>
      <c r="O4" s="19"/>
    </row>
    <row r="5" s="3" customFormat="1" ht="180" customHeight="1" spans="1:15">
      <c r="A5" s="9">
        <v>3</v>
      </c>
      <c r="B5" s="9"/>
      <c r="C5" s="12" t="s">
        <v>22</v>
      </c>
      <c r="D5" s="13" t="s">
        <v>23</v>
      </c>
      <c r="E5" s="13" t="s">
        <v>24</v>
      </c>
      <c r="F5" s="20" t="s">
        <v>25</v>
      </c>
      <c r="G5" s="21"/>
      <c r="H5" s="9">
        <v>412</v>
      </c>
      <c r="I5" s="9" t="s">
        <v>19</v>
      </c>
      <c r="J5" s="16">
        <v>141.333333333333</v>
      </c>
      <c r="K5" s="17"/>
      <c r="L5" s="18">
        <f t="shared" si="0"/>
        <v>0</v>
      </c>
      <c r="M5" s="10"/>
      <c r="N5" s="19"/>
      <c r="O5" s="19"/>
    </row>
    <row r="6" s="3" customFormat="1" ht="180" customHeight="1" spans="1:15">
      <c r="A6" s="9">
        <v>4</v>
      </c>
      <c r="B6" s="9" t="s">
        <v>26</v>
      </c>
      <c r="C6" s="17" t="s">
        <v>27</v>
      </c>
      <c r="D6" s="22" t="s">
        <v>28</v>
      </c>
      <c r="E6" s="10" t="s">
        <v>29</v>
      </c>
      <c r="F6" s="23" t="s">
        <v>30</v>
      </c>
      <c r="G6" s="15"/>
      <c r="H6" s="17">
        <v>59</v>
      </c>
      <c r="I6" s="9" t="s">
        <v>31</v>
      </c>
      <c r="J6" s="16">
        <v>237.666666666667</v>
      </c>
      <c r="K6" s="17"/>
      <c r="L6" s="18">
        <f t="shared" si="0"/>
        <v>0</v>
      </c>
      <c r="M6" s="10" t="s">
        <v>20</v>
      </c>
      <c r="N6" s="19"/>
      <c r="O6" s="19"/>
    </row>
    <row r="7" s="3" customFormat="1" ht="180" customHeight="1" spans="1:15">
      <c r="A7" s="9">
        <v>5</v>
      </c>
      <c r="B7" s="9"/>
      <c r="C7" s="17" t="s">
        <v>32</v>
      </c>
      <c r="D7" s="22"/>
      <c r="E7" s="10"/>
      <c r="F7" s="23"/>
      <c r="G7" s="21"/>
      <c r="H7" s="17">
        <v>59</v>
      </c>
      <c r="I7" s="9" t="s">
        <v>31</v>
      </c>
      <c r="J7" s="16">
        <v>247</v>
      </c>
      <c r="K7" s="17"/>
      <c r="L7" s="18">
        <f t="shared" si="0"/>
        <v>0</v>
      </c>
      <c r="M7" s="10" t="s">
        <v>20</v>
      </c>
      <c r="N7" s="19"/>
      <c r="O7" s="19"/>
    </row>
    <row r="8" s="3" customFormat="1" ht="180" customHeight="1" spans="1:15">
      <c r="A8" s="9">
        <v>6</v>
      </c>
      <c r="B8" s="10" t="s">
        <v>33</v>
      </c>
      <c r="C8" s="9" t="s">
        <v>27</v>
      </c>
      <c r="D8" s="24" t="s">
        <v>34</v>
      </c>
      <c r="E8" s="24" t="s">
        <v>35</v>
      </c>
      <c r="F8" s="25" t="s">
        <v>36</v>
      </c>
      <c r="G8" s="21"/>
      <c r="H8" s="9">
        <v>65</v>
      </c>
      <c r="I8" s="9" t="s">
        <v>31</v>
      </c>
      <c r="J8" s="16">
        <v>141.333333333333</v>
      </c>
      <c r="K8" s="17"/>
      <c r="L8" s="18">
        <f t="shared" si="0"/>
        <v>0</v>
      </c>
      <c r="M8" s="10" t="s">
        <v>20</v>
      </c>
      <c r="N8" s="19"/>
      <c r="O8" s="19"/>
    </row>
    <row r="9" s="3" customFormat="1" ht="180" customHeight="1" spans="1:15">
      <c r="A9" s="9">
        <v>7</v>
      </c>
      <c r="B9" s="10"/>
      <c r="C9" s="9" t="s">
        <v>32</v>
      </c>
      <c r="D9" s="24"/>
      <c r="E9" s="24" t="s">
        <v>35</v>
      </c>
      <c r="F9" s="25" t="s">
        <v>36</v>
      </c>
      <c r="G9" s="21"/>
      <c r="H9" s="9">
        <v>130</v>
      </c>
      <c r="I9" s="9" t="s">
        <v>31</v>
      </c>
      <c r="J9" s="16">
        <v>147</v>
      </c>
      <c r="K9" s="17"/>
      <c r="L9" s="18">
        <f t="shared" si="0"/>
        <v>0</v>
      </c>
      <c r="M9" s="10" t="s">
        <v>20</v>
      </c>
      <c r="N9" s="19"/>
      <c r="O9" s="19"/>
    </row>
    <row r="10" s="3" customFormat="1" ht="180" customHeight="1" spans="1:15">
      <c r="A10" s="9">
        <v>8</v>
      </c>
      <c r="B10" s="9" t="s">
        <v>37</v>
      </c>
      <c r="C10" s="9" t="s">
        <v>27</v>
      </c>
      <c r="D10" s="10" t="s">
        <v>38</v>
      </c>
      <c r="E10" s="10" t="s">
        <v>39</v>
      </c>
      <c r="F10" s="23" t="s">
        <v>40</v>
      </c>
      <c r="G10" s="21"/>
      <c r="H10" s="17">
        <v>48</v>
      </c>
      <c r="I10" s="9" t="s">
        <v>31</v>
      </c>
      <c r="J10" s="16">
        <v>262.333333333333</v>
      </c>
      <c r="K10" s="17"/>
      <c r="L10" s="18">
        <f t="shared" si="0"/>
        <v>0</v>
      </c>
      <c r="M10" s="10" t="s">
        <v>20</v>
      </c>
      <c r="N10" s="19"/>
      <c r="O10" s="19"/>
    </row>
    <row r="11" s="3" customFormat="1" ht="180" customHeight="1" spans="1:15">
      <c r="A11" s="9">
        <v>9</v>
      </c>
      <c r="B11" s="9"/>
      <c r="C11" s="9" t="s">
        <v>32</v>
      </c>
      <c r="D11" s="10" t="s">
        <v>41</v>
      </c>
      <c r="E11" s="10" t="s">
        <v>39</v>
      </c>
      <c r="F11" s="23" t="s">
        <v>40</v>
      </c>
      <c r="G11" s="21"/>
      <c r="H11" s="17">
        <v>48</v>
      </c>
      <c r="I11" s="9" t="s">
        <v>31</v>
      </c>
      <c r="J11" s="16">
        <v>269.666666666667</v>
      </c>
      <c r="K11" s="17"/>
      <c r="L11" s="18">
        <f t="shared" si="0"/>
        <v>0</v>
      </c>
      <c r="M11" s="10" t="s">
        <v>20</v>
      </c>
      <c r="N11" s="19"/>
      <c r="O11" s="19"/>
    </row>
    <row r="12" s="1" customFormat="1" ht="46" customHeight="1" spans="1:15">
      <c r="A12" s="26" t="s">
        <v>42</v>
      </c>
      <c r="B12" s="26"/>
      <c r="C12" s="26"/>
      <c r="D12" s="26"/>
      <c r="E12" s="26"/>
      <c r="F12" s="26"/>
      <c r="G12" s="26"/>
      <c r="H12" s="26"/>
      <c r="I12" s="26"/>
      <c r="J12" s="13"/>
      <c r="K12" s="13"/>
      <c r="L12" s="27">
        <f>SUM(L3:L11)</f>
        <v>0</v>
      </c>
      <c r="M12" s="27"/>
      <c r="N12" s="28"/>
    </row>
    <row r="13" s="1" customFormat="1" ht="46" customHeight="1" spans="1:15">
      <c r="A13" s="26" t="s">
        <v>43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9"/>
      <c r="M13" s="29"/>
      <c r="N13" s="28"/>
    </row>
    <row r="14" s="1" customFormat="1" ht="46" customHeight="1" spans="1:15">
      <c r="A14" s="26" t="s">
        <v>44</v>
      </c>
      <c r="B14" s="26"/>
      <c r="C14" s="26"/>
      <c r="D14" s="26"/>
      <c r="E14" s="26"/>
      <c r="F14" s="26"/>
      <c r="G14" s="26"/>
      <c r="H14" s="26"/>
      <c r="I14" s="26"/>
      <c r="J14" s="13"/>
      <c r="K14" s="13"/>
      <c r="L14" s="27">
        <f>L15-L12</f>
        <v>0</v>
      </c>
      <c r="M14" s="27"/>
      <c r="N14" s="28"/>
    </row>
    <row r="15" s="1" customFormat="1" ht="46" customHeight="1" spans="1:15">
      <c r="A15" s="26" t="s">
        <v>45</v>
      </c>
      <c r="B15" s="26"/>
      <c r="C15" s="26"/>
      <c r="D15" s="26"/>
      <c r="E15" s="26"/>
      <c r="F15" s="26"/>
      <c r="G15" s="26"/>
      <c r="H15" s="26"/>
      <c r="I15" s="26"/>
      <c r="J15" s="13"/>
      <c r="K15" s="13"/>
      <c r="L15" s="30">
        <f>L12*(1+L13)</f>
        <v>0</v>
      </c>
      <c r="M15" s="30"/>
      <c r="N15" s="2"/>
    </row>
    <row r="16" s="1" customFormat="1" ht="104" customHeight="1" spans="1:15">
      <c r="A16" s="31" t="s">
        <v>46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="1" customFormat="1" customHeight="1" spans="4:6">
      <c r="D17" s="6"/>
      <c r="F17" s="6"/>
    </row>
    <row r="18" s="1" customFormat="1" customHeight="1" spans="4:6">
      <c r="D18" s="6"/>
      <c r="F18" s="6"/>
    </row>
    <row r="19" s="1" customFormat="1" customHeight="1" spans="4:6">
      <c r="D19" s="6"/>
      <c r="F19" s="6"/>
    </row>
    <row r="20" s="1" customFormat="1" customHeight="1" spans="4:6">
      <c r="D20" s="6"/>
      <c r="F20" s="6"/>
    </row>
    <row r="21" s="1" customFormat="1" customHeight="1" spans="4:6">
      <c r="D21" s="6"/>
      <c r="F21" s="6"/>
    </row>
    <row r="22" s="1" customFormat="1" customHeight="1" spans="4:6">
      <c r="D22" s="6"/>
      <c r="F22" s="6"/>
    </row>
    <row r="23" s="1" customFormat="1" customHeight="1" spans="4:6">
      <c r="D23" s="6"/>
      <c r="F23" s="6"/>
    </row>
  </sheetData>
  <mergeCells count="18">
    <mergeCell ref="A1:M1"/>
    <mergeCell ref="A12:K12"/>
    <mergeCell ref="L12:M12"/>
    <mergeCell ref="A13:K13"/>
    <mergeCell ref="L13:M13"/>
    <mergeCell ref="A14:K14"/>
    <mergeCell ref="L14:M14"/>
    <mergeCell ref="A15:K15"/>
    <mergeCell ref="L15:M15"/>
    <mergeCell ref="A16:M16"/>
    <mergeCell ref="B3:B5"/>
    <mergeCell ref="B6:B7"/>
    <mergeCell ref="B8:B9"/>
    <mergeCell ref="B10:B11"/>
    <mergeCell ref="D6:D7"/>
    <mergeCell ref="D8:D9"/>
    <mergeCell ref="E6:E7"/>
    <mergeCell ref="F6:F7"/>
  </mergeCells>
  <pageMargins left="0.393055555555556" right="0.118055555555556" top="0.629166666666667" bottom="0.196527777777778" header="0.5" footer="0.275"/>
  <pageSetup paperSize="9" scale="33" fitToHeight="0" orientation="portrait"/>
  <headerFooter/>
  <colBreaks count="1" manualBreakCount="1">
    <brk id="13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张攀</cp:lastModifiedBy>
  <dcterms:created xsi:type="dcterms:W3CDTF">2025-04-21T00:52:00Z</dcterms:created>
  <dcterms:modified xsi:type="dcterms:W3CDTF">2026-06-17T03:38:14Z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D4712E1B8ACD4C2F8D00968D21208206_13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